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6D05B10D-9DBF-4116-B453-3FA6D8B966DF}" xr6:coauthVersionLast="47" xr6:coauthVersionMax="47" xr10:uidLastSave="{00000000-0000-0000-0000-000000000000}"/>
  <bookViews>
    <workbookView xWindow="19090" yWindow="-760" windowWidth="23260" windowHeight="14860" xr2:uid="{826E93C4-0B98-4040-9053-FEB94EF9E775}"/>
  </bookViews>
  <sheets>
    <sheet name="CA 5 EN SPEAKING ARE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O8" i="1"/>
  <c r="N8" i="1"/>
  <c r="N7" i="1"/>
  <c r="N6" i="1"/>
  <c r="O6" i="1"/>
  <c r="O5" i="1"/>
  <c r="N5" i="1"/>
  <c r="M9" i="1"/>
  <c r="M8" i="1"/>
  <c r="L9" i="1"/>
  <c r="L8" i="1"/>
  <c r="K9" i="1"/>
  <c r="K8" i="1"/>
  <c r="N10" i="1" l="1"/>
  <c r="O7" i="1"/>
  <c r="M7" i="1"/>
  <c r="L7" i="1"/>
  <c r="K7" i="1"/>
  <c r="M6" i="1"/>
  <c r="L6" i="1"/>
  <c r="K6" i="1"/>
  <c r="M5" i="1"/>
  <c r="L5" i="1"/>
  <c r="K5" i="1"/>
  <c r="K10" i="1" l="1"/>
  <c r="M10" i="1"/>
  <c r="L10" i="1"/>
  <c r="O10" i="1"/>
</calcChain>
</file>

<file path=xl/sharedStrings.xml><?xml version="1.0" encoding="utf-8"?>
<sst xmlns="http://schemas.openxmlformats.org/spreadsheetml/2006/main" count="95" uniqueCount="44">
  <si>
    <t>CA</t>
  </si>
  <si>
    <t>Area</t>
  </si>
  <si>
    <t>MD</t>
  </si>
  <si>
    <t>District</t>
  </si>
  <si>
    <t>New Club Target</t>
  </si>
  <si>
    <t>New Member Target</t>
  </si>
  <si>
    <t>Total Districts/ Undistricted Areas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</si>
  <si>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</si>
  <si>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</si>
  <si>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</si>
  <si>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5 EN</t>
  </si>
  <si>
    <t>N</t>
  </si>
  <si>
    <t>308 A2</t>
  </si>
  <si>
    <t>308 B1</t>
  </si>
  <si>
    <t>308 B2</t>
  </si>
  <si>
    <t>308 B3</t>
  </si>
  <si>
    <t>O</t>
  </si>
  <si>
    <t>301 B1</t>
  </si>
  <si>
    <t>301 B2</t>
  </si>
  <si>
    <t>301 C</t>
  </si>
  <si>
    <t>301 E</t>
  </si>
  <si>
    <t>301A2</t>
  </si>
  <si>
    <t>301A3</t>
  </si>
  <si>
    <t>301A4</t>
  </si>
  <si>
    <t>301D1</t>
  </si>
  <si>
    <t>301D2</t>
  </si>
  <si>
    <t>SD</t>
  </si>
  <si>
    <t>P</t>
  </si>
  <si>
    <t>310 A1</t>
  </si>
  <si>
    <t>310 A2</t>
  </si>
  <si>
    <t>310 B</t>
  </si>
  <si>
    <t>310 C</t>
  </si>
  <si>
    <t>310 D</t>
  </si>
  <si>
    <t>310 E</t>
  </si>
  <si>
    <t>Undistricted Kingdom of Cambodia</t>
  </si>
  <si>
    <t>UN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</si>
  <si>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5: ENGLISH SPEAKING AREAS)</t>
    </r>
  </si>
  <si>
    <t>CA 5 EN SPEAKING AREAS TOTAL</t>
  </si>
  <si>
    <t>Single Districts</t>
  </si>
  <si>
    <t>Recruitment Target 
(New Members + Charter Members)</t>
  </si>
  <si>
    <t>Recruitment Target</t>
  </si>
  <si>
    <t>308 B5</t>
  </si>
  <si>
    <t>Undistricted Laos</t>
  </si>
  <si>
    <t>Rep Of The Union Of Myanmar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</si>
</sst>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7" xfId="0" applyFont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9C57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29" totalsRowShown="0" headerRowDxfId="9" dataDxfId="8">
  <autoFilter ref="A4:H29" xr:uid="{BBA4D5C4-6BC5-42AF-94B7-6DBC4E4FC355}"/>
  <sortState xmlns:xlrd2="http://schemas.microsoft.com/office/spreadsheetml/2017/richdata2" ref="A5:G27">
    <sortCondition ref="B4:B27"/>
  </sortState>
  <tableColumns count="8">
    <tableColumn id="1" xr3:uid="{92C932C4-7AF0-4656-8178-DBD5FE1544FB}" name="CA" dataDxfId="7"/>
    <tableColumn id="2" xr3:uid="{8A292747-6059-4227-906A-4A45A82AB03F}" name="Area" dataDxfId="6"/>
    <tableColumn id="3" xr3:uid="{4285C910-A512-4590-9B5B-DDBD87CB209D}" name="MD" dataDxfId="5"/>
    <tableColumn id="4" xr3:uid="{5B2F4998-0ACD-48B6-B9FC-3370293B9B99}" name="District" dataDxfId="4"/>
    <tableColumn id="5" xr3:uid="{485B6B14-AB72-4C03-94AA-C3BBC78CC320}" name="New Club Target" dataDxfId="3"/>
    <tableColumn id="6" xr3:uid="{57433505-30CA-45D3-BB9D-FE169043C8E3}" name="New Member Target" dataDxfId="2"/>
    <tableColumn id="7" xr3:uid="{E2121FDF-14EF-4118-9115-D462AA5AB7CC}" name="Recruitment Target _x000a_(New Members + Charter Members)" dataDxfId="1"/>
    <tableColumn id="8" xr3:uid="{936A8124-086B-4359-9A71-12F8510AE7C9}" name="Net Gain Targe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62"/>
  <sheetViews>
    <sheetView tabSelected="1" topLeftCell="A14" zoomScaleNormal="100" workbookViewId="0">
      <selection activeCell="A5" sqref="A5:H29"/>
    </sheetView>
  </sheetViews>
  <sheetFormatPr defaultColWidth="8.7109375" defaultRowHeight="18.75" x14ac:dyDescent="0.3"/>
  <cols>
    <col min="1" max="1" width="6.140625" style="2" bestFit="1" customWidth="1"/>
    <col min="2" max="2" width="8.28515625" style="2" bestFit="1" customWidth="1"/>
    <col min="3" max="3" width="7.140625" style="2" bestFit="1" customWidth="1"/>
    <col min="4" max="4" width="31.140625" style="2" bestFit="1" customWidth="1"/>
    <col min="5" max="5" width="23.140625" style="6" bestFit="1" customWidth="1"/>
    <col min="6" max="6" width="27.5703125" style="6" bestFit="1" customWidth="1"/>
    <col min="7" max="7" width="43.140625" style="6" customWidth="1"/>
    <col min="8" max="8" width="34.42578125" style="6" bestFit="1" customWidth="1"/>
    <col min="9" max="9" width="8.7109375" style="2"/>
    <col min="10" max="11" width="37.570312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23" t="s">
        <v>7</v>
      </c>
      <c r="B1" s="23"/>
      <c r="C1" s="23"/>
      <c r="D1" s="23"/>
      <c r="E1" s="23"/>
      <c r="F1" s="23"/>
      <c r="G1" s="23"/>
      <c r="H1" s="13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24" t="s">
        <v>36</v>
      </c>
      <c r="B3" s="24"/>
      <c r="C3" s="24"/>
      <c r="D3" s="24"/>
      <c r="E3" s="24"/>
      <c r="F3" s="24"/>
      <c r="G3" s="24"/>
      <c r="H3" s="14"/>
      <c r="J3" s="22" t="s">
        <v>9</v>
      </c>
      <c r="K3" s="22"/>
      <c r="L3" s="22"/>
      <c r="M3" s="22"/>
      <c r="N3" s="22"/>
      <c r="O3" s="22"/>
    </row>
    <row r="4" spans="1:15" ht="37.5" x14ac:dyDescent="0.3">
      <c r="A4" s="15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5" t="s">
        <v>5</v>
      </c>
      <c r="G4" s="17" t="s">
        <v>39</v>
      </c>
      <c r="H4" s="15" t="s">
        <v>8</v>
      </c>
      <c r="J4" s="7" t="s">
        <v>2</v>
      </c>
      <c r="K4" s="7" t="s">
        <v>6</v>
      </c>
      <c r="L4" s="8" t="s">
        <v>4</v>
      </c>
      <c r="M4" s="8" t="s">
        <v>5</v>
      </c>
      <c r="N4" s="8" t="s">
        <v>40</v>
      </c>
      <c r="O4" s="9" t="s">
        <v>8</v>
      </c>
    </row>
    <row r="5" spans="1:15" ht="21" x14ac:dyDescent="0.3">
      <c r="A5" s="18" t="s">
        <v>10</v>
      </c>
      <c r="B5" s="19" t="s">
        <v>11</v>
      </c>
      <c r="C5" s="20">
        <v>308</v>
      </c>
      <c r="D5" s="21" t="s">
        <v>41</v>
      </c>
      <c r="E5" s="20">
        <v>2</v>
      </c>
      <c r="F5" s="18">
        <v>373</v>
      </c>
      <c r="G5" s="18">
        <v>413</v>
      </c>
      <c r="H5" s="18">
        <v>90</v>
      </c>
      <c r="J5" s="12">
        <v>301</v>
      </c>
      <c r="K5" s="4">
        <f>COUNTIF(C:C,J5)</f>
        <v>9</v>
      </c>
      <c r="L5" s="4">
        <f>SUMIF(C:C,J5, E:E)</f>
        <v>78</v>
      </c>
      <c r="M5" s="4">
        <f>SUMIF(C:C,J5, F:F)</f>
        <v>4395</v>
      </c>
      <c r="N5" s="5">
        <f>SUMIF(C:C,J5, G:G)</f>
        <v>5955</v>
      </c>
      <c r="O5" s="5">
        <f>SUMIF(C:C,J5, H:H)</f>
        <v>2452</v>
      </c>
    </row>
    <row r="6" spans="1:15" ht="21" x14ac:dyDescent="0.3">
      <c r="A6" s="18" t="s">
        <v>10</v>
      </c>
      <c r="B6" s="19" t="s">
        <v>27</v>
      </c>
      <c r="C6" s="20"/>
      <c r="D6" s="21" t="s">
        <v>42</v>
      </c>
      <c r="E6" s="20">
        <v>0</v>
      </c>
      <c r="F6" s="18">
        <v>0</v>
      </c>
      <c r="G6" s="18">
        <v>0</v>
      </c>
      <c r="H6" s="18">
        <v>0</v>
      </c>
      <c r="J6" s="12">
        <v>308</v>
      </c>
      <c r="K6" s="4">
        <f>COUNTIF(C:C,J6)</f>
        <v>5</v>
      </c>
      <c r="L6" s="4">
        <f>SUMIF(C:C,J6, E:E)</f>
        <v>15</v>
      </c>
      <c r="M6" s="4">
        <f>SUMIF(C:C,J6, F:F)</f>
        <v>1911</v>
      </c>
      <c r="N6" s="4">
        <f>SUMIF(C:C,J6, G:G)</f>
        <v>2211</v>
      </c>
      <c r="O6" s="5">
        <f>SUMIF(C:C,J6, G:G)</f>
        <v>2211</v>
      </c>
    </row>
    <row r="7" spans="1:15" ht="21" x14ac:dyDescent="0.3">
      <c r="A7" s="18" t="s">
        <v>10</v>
      </c>
      <c r="B7" s="19" t="s">
        <v>11</v>
      </c>
      <c r="C7" s="20">
        <v>308</v>
      </c>
      <c r="D7" s="21" t="s">
        <v>13</v>
      </c>
      <c r="E7" s="18">
        <v>2</v>
      </c>
      <c r="F7" s="18">
        <v>398</v>
      </c>
      <c r="G7" s="18">
        <v>438</v>
      </c>
      <c r="H7" s="18">
        <v>126</v>
      </c>
      <c r="J7" s="12">
        <v>310</v>
      </c>
      <c r="K7" s="4">
        <f>COUNTIF(C:C,J7)</f>
        <v>6</v>
      </c>
      <c r="L7" s="4">
        <f>SUMIF(C:C,J7, E:E)</f>
        <v>21</v>
      </c>
      <c r="M7" s="4">
        <f>SUMIF(C:C,J7, F:F)</f>
        <v>1308</v>
      </c>
      <c r="N7" s="4">
        <f>SUMIF(C:C,J7, G:G)</f>
        <v>1728</v>
      </c>
      <c r="O7" s="5">
        <f>SUMIF(C:C,J7, G:G)</f>
        <v>1728</v>
      </c>
    </row>
    <row r="8" spans="1:15" ht="21" x14ac:dyDescent="0.3">
      <c r="A8" s="18" t="s">
        <v>10</v>
      </c>
      <c r="B8" s="19" t="s">
        <v>11</v>
      </c>
      <c r="C8" s="20">
        <v>308</v>
      </c>
      <c r="D8" s="21" t="s">
        <v>14</v>
      </c>
      <c r="E8" s="18">
        <v>3</v>
      </c>
      <c r="F8" s="18">
        <v>399</v>
      </c>
      <c r="G8" s="18">
        <v>459</v>
      </c>
      <c r="H8" s="18">
        <v>96</v>
      </c>
      <c r="J8" s="12" t="s">
        <v>38</v>
      </c>
      <c r="K8" s="4">
        <f>COUNTIF(C:C,"SD")</f>
        <v>2</v>
      </c>
      <c r="L8" s="4">
        <f>SUMIF(C:C,"SD", E:E)</f>
        <v>13</v>
      </c>
      <c r="M8" s="4">
        <f>SUMIF(C:C,"SD", F:F)</f>
        <v>1080</v>
      </c>
      <c r="N8" s="4">
        <f>SUMIF(C:C,"SD", G:G)</f>
        <v>1340</v>
      </c>
      <c r="O8" s="5">
        <f>SUMIF(C:C,"SD", H:H)</f>
        <v>503</v>
      </c>
    </row>
    <row r="9" spans="1:15" ht="21" x14ac:dyDescent="0.3">
      <c r="A9" s="18" t="s">
        <v>10</v>
      </c>
      <c r="B9" s="19" t="s">
        <v>11</v>
      </c>
      <c r="C9" s="20">
        <v>308</v>
      </c>
      <c r="D9" s="21" t="s">
        <v>12</v>
      </c>
      <c r="E9" s="18">
        <v>3</v>
      </c>
      <c r="F9" s="18">
        <v>385</v>
      </c>
      <c r="G9" s="18">
        <v>445</v>
      </c>
      <c r="H9" s="18">
        <v>153</v>
      </c>
      <c r="J9" s="12" t="s">
        <v>35</v>
      </c>
      <c r="K9" s="4">
        <f>COUNTBLANK(C4:C26)</f>
        <v>1</v>
      </c>
      <c r="L9" s="4">
        <f>SUMIF(C4:C31,"", E4:E31)</f>
        <v>2</v>
      </c>
      <c r="M9" s="4">
        <f>SUMIF(C4:C31,"", F4:F31)</f>
        <v>26</v>
      </c>
      <c r="N9" s="4">
        <f>SUMIF(C4:C31,"", G4:G31)</f>
        <v>21</v>
      </c>
      <c r="O9" s="5">
        <f>SUMIF(C4:C31,"", H4:H31)</f>
        <v>10</v>
      </c>
    </row>
    <row r="10" spans="1:15" x14ac:dyDescent="0.3">
      <c r="A10" s="18" t="s">
        <v>10</v>
      </c>
      <c r="B10" s="19" t="s">
        <v>11</v>
      </c>
      <c r="C10" s="20">
        <v>308</v>
      </c>
      <c r="D10" s="21" t="s">
        <v>15</v>
      </c>
      <c r="E10" s="18">
        <v>5</v>
      </c>
      <c r="F10" s="18">
        <v>356</v>
      </c>
      <c r="G10" s="18">
        <v>456</v>
      </c>
      <c r="H10" s="18">
        <v>180</v>
      </c>
      <c r="J10" s="10" t="s">
        <v>37</v>
      </c>
      <c r="K10" s="11">
        <f>SUM(K5:K9)</f>
        <v>23</v>
      </c>
      <c r="L10" s="11">
        <f>SUM(L5:L9)</f>
        <v>129</v>
      </c>
      <c r="M10" s="11">
        <f>SUM(M5:M9)</f>
        <v>8720</v>
      </c>
      <c r="N10" s="11">
        <f>SUM(N5:N9)</f>
        <v>11255</v>
      </c>
      <c r="O10" s="11">
        <f>SUM(O5:O9)</f>
        <v>6904</v>
      </c>
    </row>
    <row r="11" spans="1:15" x14ac:dyDescent="0.3">
      <c r="A11" s="18" t="s">
        <v>10</v>
      </c>
      <c r="B11" s="19" t="s">
        <v>11</v>
      </c>
      <c r="C11" s="20" t="s">
        <v>26</v>
      </c>
      <c r="D11" s="21">
        <v>309</v>
      </c>
      <c r="E11" s="18">
        <v>5</v>
      </c>
      <c r="F11" s="18">
        <v>817</v>
      </c>
      <c r="G11" s="18">
        <v>917</v>
      </c>
      <c r="H11" s="18">
        <v>307</v>
      </c>
    </row>
    <row r="12" spans="1:15" x14ac:dyDescent="0.3">
      <c r="A12" s="18" t="s">
        <v>10</v>
      </c>
      <c r="B12" s="19" t="s">
        <v>16</v>
      </c>
      <c r="C12" s="20">
        <v>301</v>
      </c>
      <c r="D12" s="21" t="s">
        <v>23</v>
      </c>
      <c r="E12" s="18">
        <v>4</v>
      </c>
      <c r="F12" s="18">
        <v>150</v>
      </c>
      <c r="G12" s="18">
        <v>230</v>
      </c>
      <c r="H12" s="18">
        <v>125</v>
      </c>
      <c r="J12" s="2"/>
      <c r="K12" s="2"/>
      <c r="L12" s="2"/>
      <c r="M12" s="2"/>
      <c r="N12" s="2"/>
      <c r="O12" s="2"/>
    </row>
    <row r="13" spans="1:15" x14ac:dyDescent="0.3">
      <c r="A13" s="18" t="s">
        <v>10</v>
      </c>
      <c r="B13" s="19" t="s">
        <v>16</v>
      </c>
      <c r="C13" s="20">
        <v>301</v>
      </c>
      <c r="D13" s="21" t="s">
        <v>18</v>
      </c>
      <c r="E13" s="18">
        <v>5</v>
      </c>
      <c r="F13" s="18">
        <v>322</v>
      </c>
      <c r="G13" s="18">
        <v>422</v>
      </c>
      <c r="H13" s="18">
        <v>176</v>
      </c>
      <c r="J13" s="2"/>
      <c r="K13" s="2"/>
      <c r="L13" s="2"/>
      <c r="M13" s="2"/>
      <c r="N13" s="2"/>
      <c r="O13" s="2"/>
    </row>
    <row r="14" spans="1:15" x14ac:dyDescent="0.3">
      <c r="A14" s="18" t="s">
        <v>10</v>
      </c>
      <c r="B14" s="19" t="s">
        <v>16</v>
      </c>
      <c r="C14" s="20">
        <v>301</v>
      </c>
      <c r="D14" s="21" t="s">
        <v>22</v>
      </c>
      <c r="E14" s="18">
        <v>6</v>
      </c>
      <c r="F14" s="18">
        <v>275</v>
      </c>
      <c r="G14" s="18">
        <v>395</v>
      </c>
      <c r="H14" s="18">
        <v>162</v>
      </c>
      <c r="J14" s="2"/>
      <c r="K14" s="2"/>
      <c r="L14" s="2"/>
      <c r="M14" s="2"/>
      <c r="N14" s="2"/>
      <c r="O14" s="2"/>
    </row>
    <row r="15" spans="1:15" x14ac:dyDescent="0.3">
      <c r="A15" s="18" t="s">
        <v>10</v>
      </c>
      <c r="B15" s="19" t="s">
        <v>16</v>
      </c>
      <c r="C15" s="20">
        <v>301</v>
      </c>
      <c r="D15" s="21" t="s">
        <v>25</v>
      </c>
      <c r="E15" s="18">
        <v>7</v>
      </c>
      <c r="F15" s="18">
        <v>970</v>
      </c>
      <c r="G15" s="18">
        <v>1110</v>
      </c>
      <c r="H15" s="18">
        <v>160</v>
      </c>
      <c r="J15" s="2"/>
      <c r="K15" s="2"/>
      <c r="L15" s="2"/>
      <c r="M15" s="2"/>
      <c r="N15" s="2"/>
      <c r="O15" s="2"/>
    </row>
    <row r="16" spans="1:15" x14ac:dyDescent="0.3">
      <c r="A16" s="18" t="s">
        <v>10</v>
      </c>
      <c r="B16" s="19" t="s">
        <v>16</v>
      </c>
      <c r="C16" s="20">
        <v>301</v>
      </c>
      <c r="D16" s="21" t="s">
        <v>17</v>
      </c>
      <c r="E16" s="18">
        <v>7</v>
      </c>
      <c r="F16" s="18">
        <v>355</v>
      </c>
      <c r="G16" s="18">
        <v>495</v>
      </c>
      <c r="H16" s="18">
        <v>234</v>
      </c>
      <c r="J16" s="2"/>
      <c r="K16" s="2"/>
      <c r="L16" s="2"/>
      <c r="M16" s="2"/>
      <c r="N16" s="2"/>
      <c r="O16" s="2"/>
    </row>
    <row r="17" spans="1:15" x14ac:dyDescent="0.3">
      <c r="A17" s="18" t="s">
        <v>10</v>
      </c>
      <c r="B17" s="19" t="s">
        <v>16</v>
      </c>
      <c r="C17" s="20">
        <v>301</v>
      </c>
      <c r="D17" s="21" t="s">
        <v>24</v>
      </c>
      <c r="E17" s="18">
        <v>9</v>
      </c>
      <c r="F17" s="18">
        <v>300</v>
      </c>
      <c r="G17" s="18">
        <v>480</v>
      </c>
      <c r="H17" s="18">
        <v>144</v>
      </c>
      <c r="J17" s="2"/>
      <c r="K17" s="2"/>
      <c r="L17" s="2"/>
      <c r="M17" s="2"/>
      <c r="N17" s="2"/>
      <c r="O17" s="2"/>
    </row>
    <row r="18" spans="1:15" x14ac:dyDescent="0.3">
      <c r="A18" s="18" t="s">
        <v>10</v>
      </c>
      <c r="B18" s="19" t="s">
        <v>16</v>
      </c>
      <c r="C18" s="20">
        <v>301</v>
      </c>
      <c r="D18" s="21" t="s">
        <v>20</v>
      </c>
      <c r="E18" s="18">
        <v>10</v>
      </c>
      <c r="F18" s="18">
        <v>750</v>
      </c>
      <c r="G18" s="18">
        <v>950</v>
      </c>
      <c r="H18" s="18">
        <v>617</v>
      </c>
      <c r="J18" s="2"/>
      <c r="K18" s="2"/>
      <c r="L18" s="2"/>
      <c r="M18" s="2"/>
      <c r="N18" s="2"/>
      <c r="O18" s="2"/>
    </row>
    <row r="19" spans="1:15" x14ac:dyDescent="0.3">
      <c r="A19" s="18" t="s">
        <v>10</v>
      </c>
      <c r="B19" s="19" t="s">
        <v>16</v>
      </c>
      <c r="C19" s="20">
        <v>301</v>
      </c>
      <c r="D19" s="21" t="s">
        <v>21</v>
      </c>
      <c r="E19" s="18">
        <v>15</v>
      </c>
      <c r="F19" s="18">
        <v>673</v>
      </c>
      <c r="G19" s="18">
        <v>973</v>
      </c>
      <c r="H19" s="18">
        <v>229</v>
      </c>
      <c r="J19" s="2"/>
      <c r="K19" s="2"/>
      <c r="L19" s="2"/>
      <c r="M19" s="2"/>
      <c r="N19" s="2"/>
      <c r="O19" s="2"/>
    </row>
    <row r="20" spans="1:15" x14ac:dyDescent="0.3">
      <c r="A20" s="18" t="s">
        <v>10</v>
      </c>
      <c r="B20" s="19" t="s">
        <v>16</v>
      </c>
      <c r="C20" s="20">
        <v>301</v>
      </c>
      <c r="D20" s="21" t="s">
        <v>19</v>
      </c>
      <c r="E20" s="18">
        <v>15</v>
      </c>
      <c r="F20" s="18">
        <v>600</v>
      </c>
      <c r="G20" s="18">
        <v>900</v>
      </c>
      <c r="H20" s="18">
        <v>605</v>
      </c>
      <c r="J20" s="2"/>
      <c r="K20" s="2"/>
      <c r="L20" s="2"/>
      <c r="M20" s="2"/>
      <c r="N20" s="2"/>
      <c r="O20" s="2"/>
    </row>
    <row r="21" spans="1:15" x14ac:dyDescent="0.3">
      <c r="A21" s="18" t="s">
        <v>10</v>
      </c>
      <c r="B21" s="19" t="s">
        <v>16</v>
      </c>
      <c r="C21" s="20" t="s">
        <v>26</v>
      </c>
      <c r="D21" s="21">
        <v>204</v>
      </c>
      <c r="E21" s="18">
        <v>8</v>
      </c>
      <c r="F21" s="18">
        <v>263</v>
      </c>
      <c r="G21" s="18">
        <v>423</v>
      </c>
      <c r="H21" s="18">
        <v>196</v>
      </c>
      <c r="J21" s="2"/>
      <c r="K21" s="2"/>
      <c r="L21" s="2"/>
      <c r="M21" s="2"/>
      <c r="N21" s="2"/>
      <c r="O21" s="2"/>
    </row>
    <row r="22" spans="1:15" x14ac:dyDescent="0.3">
      <c r="A22" s="18" t="s">
        <v>10</v>
      </c>
      <c r="B22" s="19" t="s">
        <v>27</v>
      </c>
      <c r="C22" s="20">
        <v>310</v>
      </c>
      <c r="D22" s="21" t="s">
        <v>31</v>
      </c>
      <c r="E22" s="18">
        <v>2</v>
      </c>
      <c r="F22" s="18">
        <v>184</v>
      </c>
      <c r="G22" s="18">
        <v>224</v>
      </c>
      <c r="H22" s="18">
        <v>63</v>
      </c>
      <c r="J22" s="2"/>
      <c r="K22" s="2"/>
      <c r="L22" s="2"/>
      <c r="M22" s="2"/>
      <c r="N22" s="2"/>
      <c r="O22" s="2"/>
    </row>
    <row r="23" spans="1:15" x14ac:dyDescent="0.3">
      <c r="A23" s="18" t="s">
        <v>10</v>
      </c>
      <c r="B23" s="19" t="s">
        <v>27</v>
      </c>
      <c r="C23" s="20">
        <v>310</v>
      </c>
      <c r="D23" s="21" t="s">
        <v>30</v>
      </c>
      <c r="E23" s="18">
        <v>2</v>
      </c>
      <c r="F23" s="18">
        <v>168</v>
      </c>
      <c r="G23" s="18">
        <v>208</v>
      </c>
      <c r="H23" s="18">
        <v>91</v>
      </c>
      <c r="J23" s="2"/>
      <c r="K23" s="2"/>
      <c r="L23" s="2"/>
      <c r="M23" s="2"/>
      <c r="N23" s="2"/>
      <c r="O23" s="2"/>
    </row>
    <row r="24" spans="1:15" x14ac:dyDescent="0.3">
      <c r="A24" s="18" t="s">
        <v>10</v>
      </c>
      <c r="B24" s="19" t="s">
        <v>27</v>
      </c>
      <c r="C24" s="20">
        <v>310</v>
      </c>
      <c r="D24" s="21" t="s">
        <v>29</v>
      </c>
      <c r="E24" s="18">
        <v>3</v>
      </c>
      <c r="F24" s="18">
        <v>216</v>
      </c>
      <c r="G24" s="18">
        <v>276</v>
      </c>
      <c r="H24" s="18">
        <v>93</v>
      </c>
      <c r="J24" s="2"/>
      <c r="K24" s="2"/>
      <c r="L24" s="2"/>
      <c r="M24" s="2"/>
      <c r="N24" s="2"/>
      <c r="O24" s="2"/>
    </row>
    <row r="25" spans="1:15" x14ac:dyDescent="0.3">
      <c r="A25" s="18" t="s">
        <v>10</v>
      </c>
      <c r="B25" s="19" t="s">
        <v>27</v>
      </c>
      <c r="C25" s="20">
        <v>310</v>
      </c>
      <c r="D25" s="21" t="s">
        <v>28</v>
      </c>
      <c r="E25" s="18">
        <v>3</v>
      </c>
      <c r="F25" s="18">
        <v>200</v>
      </c>
      <c r="G25" s="18">
        <v>260</v>
      </c>
      <c r="H25" s="18">
        <v>89</v>
      </c>
      <c r="J25" s="2"/>
      <c r="K25" s="2"/>
      <c r="L25" s="2"/>
      <c r="M25" s="2"/>
      <c r="N25" s="2"/>
      <c r="O25" s="2"/>
    </row>
    <row r="26" spans="1:15" x14ac:dyDescent="0.3">
      <c r="A26" s="18" t="s">
        <v>10</v>
      </c>
      <c r="B26" s="19" t="s">
        <v>27</v>
      </c>
      <c r="C26" s="20">
        <v>310</v>
      </c>
      <c r="D26" s="21" t="s">
        <v>33</v>
      </c>
      <c r="E26" s="18">
        <v>5</v>
      </c>
      <c r="F26" s="18">
        <v>240</v>
      </c>
      <c r="G26" s="18">
        <v>340</v>
      </c>
      <c r="H26" s="18">
        <v>160</v>
      </c>
      <c r="J26" s="2"/>
      <c r="K26" s="2"/>
      <c r="L26" s="2"/>
      <c r="M26" s="2"/>
      <c r="N26" s="2"/>
      <c r="O26" s="2"/>
    </row>
    <row r="27" spans="1:15" x14ac:dyDescent="0.3">
      <c r="A27" s="18" t="s">
        <v>10</v>
      </c>
      <c r="B27" s="19" t="s">
        <v>27</v>
      </c>
      <c r="C27" s="20">
        <v>310</v>
      </c>
      <c r="D27" s="21" t="s">
        <v>32</v>
      </c>
      <c r="E27" s="18">
        <v>6</v>
      </c>
      <c r="F27" s="18">
        <v>300</v>
      </c>
      <c r="G27" s="18">
        <v>420</v>
      </c>
      <c r="H27" s="18">
        <v>186</v>
      </c>
      <c r="J27" s="2"/>
      <c r="K27" s="2"/>
      <c r="L27" s="2"/>
      <c r="M27" s="2"/>
      <c r="N27" s="2"/>
      <c r="O27" s="2"/>
    </row>
    <row r="28" spans="1:15" x14ac:dyDescent="0.3">
      <c r="A28" s="18" t="s">
        <v>10</v>
      </c>
      <c r="B28" s="19" t="s">
        <v>27</v>
      </c>
      <c r="C28" s="20"/>
      <c r="D28" s="21" t="s">
        <v>43</v>
      </c>
      <c r="E28" s="18">
        <v>1</v>
      </c>
      <c r="F28" s="18">
        <v>1</v>
      </c>
      <c r="G28" s="18">
        <v>21</v>
      </c>
      <c r="H28" s="18">
        <v>2</v>
      </c>
      <c r="J28" s="2"/>
      <c r="K28" s="2"/>
      <c r="L28" s="2"/>
      <c r="M28" s="2"/>
      <c r="N28" s="2"/>
      <c r="O28" s="2"/>
    </row>
    <row r="29" spans="1:15" x14ac:dyDescent="0.3">
      <c r="A29" s="18" t="s">
        <v>10</v>
      </c>
      <c r="B29" s="19" t="s">
        <v>27</v>
      </c>
      <c r="C29" s="20"/>
      <c r="D29" s="21" t="s">
        <v>34</v>
      </c>
      <c r="E29" s="18">
        <v>1</v>
      </c>
      <c r="F29" s="18">
        <v>25</v>
      </c>
      <c r="G29" s="18">
        <v>0</v>
      </c>
      <c r="H29" s="18">
        <v>8</v>
      </c>
      <c r="J29" s="2"/>
      <c r="K29" s="2"/>
      <c r="L29" s="2"/>
      <c r="M29" s="2"/>
      <c r="N29" s="2"/>
      <c r="O29" s="2"/>
    </row>
    <row r="30" spans="1:15" x14ac:dyDescent="0.3">
      <c r="J30" s="2"/>
      <c r="K30" s="2"/>
      <c r="L30" s="2"/>
      <c r="M30" s="2"/>
      <c r="N30" s="2"/>
      <c r="O30" s="2"/>
    </row>
    <row r="31" spans="1:15" x14ac:dyDescent="0.3">
      <c r="J31" s="2"/>
      <c r="K31" s="2"/>
      <c r="L31" s="2"/>
      <c r="M31" s="2"/>
      <c r="N31" s="2"/>
      <c r="O31" s="2"/>
    </row>
    <row r="32" spans="1:15" x14ac:dyDescent="0.3">
      <c r="J32" s="2"/>
      <c r="K32" s="2"/>
      <c r="L32" s="2"/>
      <c r="M32" s="2"/>
      <c r="N32" s="2"/>
      <c r="O32" s="2"/>
    </row>
    <row r="33" spans="10:15" x14ac:dyDescent="0.3">
      <c r="J33" s="2"/>
      <c r="K33" s="2"/>
      <c r="L33" s="2"/>
      <c r="M33" s="2"/>
      <c r="N33" s="2"/>
      <c r="O33" s="2"/>
    </row>
    <row r="34" spans="10:15" x14ac:dyDescent="0.3">
      <c r="J34" s="2"/>
      <c r="K34" s="2"/>
      <c r="L34" s="2"/>
      <c r="M34" s="2"/>
      <c r="N34" s="2"/>
      <c r="O34" s="2"/>
    </row>
    <row r="35" spans="10:15" x14ac:dyDescent="0.3">
      <c r="J35" s="2"/>
      <c r="K35" s="2"/>
      <c r="L35" s="2"/>
      <c r="M35" s="2"/>
      <c r="N35" s="2"/>
      <c r="O35" s="2"/>
    </row>
    <row r="36" spans="10:15" x14ac:dyDescent="0.3">
      <c r="J36" s="2"/>
      <c r="K36" s="2"/>
      <c r="L36" s="2"/>
      <c r="M36" s="2"/>
      <c r="N36" s="2"/>
      <c r="O36" s="2"/>
    </row>
    <row r="37" spans="10:15" x14ac:dyDescent="0.3">
      <c r="J37" s="2"/>
      <c r="K37" s="2"/>
      <c r="L37" s="2"/>
      <c r="M37" s="2"/>
      <c r="N37" s="2"/>
      <c r="O37" s="2"/>
    </row>
    <row r="38" spans="10:15" x14ac:dyDescent="0.3">
      <c r="J38" s="2"/>
      <c r="K38" s="2"/>
      <c r="L38" s="2"/>
      <c r="M38" s="2"/>
      <c r="N38" s="2"/>
      <c r="O38" s="2"/>
    </row>
    <row r="39" spans="10:15" x14ac:dyDescent="0.3">
      <c r="J39" s="2"/>
      <c r="K39" s="2"/>
      <c r="L39" s="2"/>
      <c r="M39" s="2"/>
      <c r="N39" s="2"/>
      <c r="O39" s="2"/>
    </row>
    <row r="40" spans="10:15" x14ac:dyDescent="0.3">
      <c r="J40" s="2"/>
      <c r="K40" s="2"/>
      <c r="L40" s="2"/>
      <c r="M40" s="2"/>
      <c r="N40" s="2"/>
      <c r="O40" s="2"/>
    </row>
    <row r="41" spans="10:15" x14ac:dyDescent="0.3">
      <c r="J41" s="2"/>
      <c r="K41" s="2"/>
      <c r="L41" s="2"/>
      <c r="M41" s="2"/>
      <c r="N41" s="2"/>
      <c r="O41" s="2"/>
    </row>
    <row r="42" spans="10:15" x14ac:dyDescent="0.3">
      <c r="J42" s="2"/>
      <c r="K42" s="2"/>
      <c r="L42" s="2"/>
      <c r="M42" s="2"/>
      <c r="N42" s="2"/>
      <c r="O42" s="2"/>
    </row>
    <row r="43" spans="10:15" x14ac:dyDescent="0.3">
      <c r="J43" s="2"/>
      <c r="K43" s="2"/>
      <c r="L43" s="2"/>
      <c r="M43" s="2"/>
      <c r="N43" s="2"/>
      <c r="O43" s="2"/>
    </row>
    <row r="44" spans="10:15" x14ac:dyDescent="0.3">
      <c r="J44" s="2"/>
      <c r="K44" s="2"/>
      <c r="L44" s="2"/>
      <c r="M44" s="2"/>
      <c r="N44" s="2"/>
      <c r="O44" s="2"/>
    </row>
    <row r="45" spans="10:15" x14ac:dyDescent="0.3">
      <c r="J45" s="2"/>
      <c r="K45" s="2"/>
      <c r="L45" s="2"/>
      <c r="M45" s="2"/>
      <c r="N45" s="2"/>
      <c r="O45" s="2"/>
    </row>
    <row r="46" spans="10:15" x14ac:dyDescent="0.3">
      <c r="J46" s="2"/>
      <c r="K46" s="2"/>
      <c r="L46" s="2"/>
      <c r="M46" s="2"/>
      <c r="N46" s="2"/>
      <c r="O46" s="2"/>
    </row>
    <row r="47" spans="10:15" x14ac:dyDescent="0.3">
      <c r="J47" s="2"/>
      <c r="K47" s="2"/>
      <c r="L47" s="2"/>
      <c r="M47" s="2"/>
      <c r="N47" s="2"/>
      <c r="O47" s="2"/>
    </row>
    <row r="48" spans="10:15" x14ac:dyDescent="0.3">
      <c r="J48" s="2"/>
      <c r="K48" s="2"/>
      <c r="L48" s="2"/>
      <c r="M48" s="2"/>
      <c r="N48" s="2"/>
      <c r="O48" s="2"/>
    </row>
    <row r="49" spans="10:15" x14ac:dyDescent="0.3">
      <c r="J49" s="2"/>
      <c r="K49" s="2"/>
      <c r="L49" s="2"/>
      <c r="M49" s="2"/>
      <c r="N49" s="2"/>
      <c r="O49" s="2"/>
    </row>
    <row r="50" spans="10:15" x14ac:dyDescent="0.3">
      <c r="J50" s="2"/>
      <c r="K50" s="2"/>
      <c r="L50" s="2"/>
      <c r="M50" s="2"/>
      <c r="N50" s="2"/>
      <c r="O50" s="2"/>
    </row>
    <row r="51" spans="10:15" x14ac:dyDescent="0.3">
      <c r="J51" s="2"/>
      <c r="K51" s="2"/>
      <c r="L51" s="2"/>
      <c r="M51" s="2"/>
      <c r="N51" s="2"/>
      <c r="O51" s="2"/>
    </row>
    <row r="52" spans="10:15" x14ac:dyDescent="0.3">
      <c r="J52" s="2"/>
      <c r="K52" s="2"/>
      <c r="L52" s="2"/>
      <c r="M52" s="2"/>
      <c r="N52" s="2"/>
      <c r="O52" s="2"/>
    </row>
    <row r="53" spans="10:15" x14ac:dyDescent="0.3">
      <c r="J53" s="2"/>
      <c r="K53" s="2"/>
      <c r="L53" s="2"/>
      <c r="M53" s="2"/>
      <c r="N53" s="2"/>
      <c r="O53" s="2"/>
    </row>
    <row r="54" spans="10:15" x14ac:dyDescent="0.3">
      <c r="J54" s="2"/>
      <c r="K54" s="2"/>
      <c r="L54" s="2"/>
      <c r="M54" s="2"/>
      <c r="N54" s="2"/>
      <c r="O54" s="2"/>
    </row>
    <row r="55" spans="10:15" x14ac:dyDescent="0.3">
      <c r="J55" s="2"/>
      <c r="K55" s="2"/>
      <c r="L55" s="2"/>
      <c r="M55" s="2"/>
      <c r="N55" s="2"/>
      <c r="O55" s="2"/>
    </row>
    <row r="56" spans="10:15" x14ac:dyDescent="0.3">
      <c r="J56" s="2"/>
      <c r="K56" s="2"/>
      <c r="L56" s="2"/>
      <c r="M56" s="2"/>
      <c r="N56" s="2"/>
      <c r="O56" s="2"/>
    </row>
    <row r="57" spans="10:15" x14ac:dyDescent="0.3">
      <c r="J57" s="2"/>
      <c r="K57" s="2"/>
      <c r="L57" s="2"/>
      <c r="M57" s="2"/>
      <c r="N57" s="2"/>
      <c r="O57" s="2"/>
    </row>
    <row r="58" spans="10:15" x14ac:dyDescent="0.3">
      <c r="J58" s="2"/>
      <c r="K58" s="2"/>
      <c r="L58" s="2"/>
      <c r="M58" s="2"/>
      <c r="N58" s="2"/>
      <c r="O58" s="2"/>
    </row>
    <row r="59" spans="10:15" x14ac:dyDescent="0.3">
      <c r="J59" s="2"/>
      <c r="K59" s="2"/>
      <c r="L59" s="2"/>
      <c r="M59" s="2"/>
      <c r="N59" s="2"/>
      <c r="O59" s="2"/>
    </row>
    <row r="60" spans="10:15" x14ac:dyDescent="0.3">
      <c r="J60" s="2"/>
      <c r="K60" s="2"/>
      <c r="L60" s="2"/>
      <c r="M60" s="2"/>
      <c r="N60" s="2"/>
      <c r="O60" s="2"/>
    </row>
    <row r="61" spans="10:15" x14ac:dyDescent="0.3">
      <c r="J61" s="2"/>
      <c r="K61" s="2"/>
      <c r="L61" s="2"/>
      <c r="M61" s="2"/>
      <c r="N61" s="2"/>
      <c r="O61" s="2"/>
    </row>
    <row r="62" spans="10:15" x14ac:dyDescent="0.3">
      <c r="J62" s="2"/>
      <c r="K62" s="2"/>
      <c r="L62" s="2"/>
      <c r="M62" s="2"/>
      <c r="N62" s="2"/>
      <c r="O62" s="2"/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5 EN SPEAKING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2026-02-11T02:41:12Z</dcterms:modified>
</cp:coreProperties>
</file>